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<sst xmlns="http://schemas.openxmlformats.org/spreadsheetml/2006/main" count="35" uniqueCount="35">
  <si>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</si>
  <si>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ICR025</t>
  </si>
  <si>
    <t xml:space="preserve">m</t>
  </si>
  <si>
    <t xml:space="preserve">Conducto flexible.</t>
  </si>
  <si>
    <r>
      <rPr>
        <sz val="8.25"/>
        <color rgb="FF000000"/>
        <rFont val="Arial"/>
        <family val="2"/>
      </rPr>
      <t xml:space="preserve">Red de conductos flexibles de distribución de aire para climatización, constituida por tubo flexible de 160 mm de diámetro, código de pedido 11091919, serie Algaine Alu Calorifugado, "ALDES", temperatura de trabajo entre -30°C y 250°C, compuesto por un tubo interior de un complejo de poliéster y aluminio con refuerzo de alambre tratado contra la oxidación en forma de espiral helicoidal, aislamiento de lana de vidrio de 25 mm de espesor y recubrimiento exterior de aluminio reforzado. Incluso cinta de aluminio y elementos de fijación con una separación máxima de 1,50 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</si>
  <si>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</si>
  <si>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</si>
  <si>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</si>
  <si>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</si>
  <si>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</si>
  <si>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</si>
  <si>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</si>
  <si>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mt42ald968q</t>
  </si>
  <si>
    <t xml:space="preserve">m</t>
  </si>
  <si>
    <t xml:space="preserve">Tubo flexible de 160 mm de diámetro, código de pedido 11091919, serie Algaine Alu Calorifugado, "ALDES", temperatura de trabajo entre -30°C y 250°C, compuesto por un tubo interior de un complejo de poliéster y aluminio con refuerzo de alambre tratado contra la oxidación en forma de espiral helicoidal, aislamiento de lana de vidrio de 25 mm de espesor y recubrimiento exterior de aluminio reforzado; para conducción de aire en instalaciones de climatización.</t>
  </si>
  <si>
    <t xml:space="preserve">mt42con020</t>
  </si>
  <si>
    <t xml:space="preserve">m</t>
  </si>
  <si>
    <t xml:space="preserve">Cinta autoadhesiva de aluminio, de 50 micras de espesor y 65 mm de anchura, a base de resinas acrílicas, para el sellado y fijación del aislamiento.</t>
  </si>
  <si>
    <t xml:space="preserve">mt42con135</t>
  </si>
  <si>
    <t xml:space="preserve">Ud</t>
  </si>
  <si>
    <t xml:space="preserve">Brida y soporte para fijación de tubos flexibles para conducción de aire en instalaciones de climatización.</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</si>
  <si>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</si>
  <si>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</si>
  <si>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</si>
  <si>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</si>
  <si>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</si>
  <si>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</si>
  <si>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</si>
  <si>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</si>
  <si>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</si>
  <si>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</si>
  <si>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</si>
  <si>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</si>
  <si>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8,27€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</si>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</sst>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6.29" customWidth="1"/>
    <col min="5" max="5" width="76.1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1.05</v>
      </c>
      <c r="G10" s="12">
        <v>17.7</v>
      </c>
      <c r="H10" s="12">
        <f ca="1">ROUND(INDIRECT(ADDRESS(ROW()+(0), COLUMN()+(-2), 1))*INDIRECT(ADDRESS(ROW()+(0), COLUMN()+(-1), 1)), 2)</f>
        <v>18.59</v>
      </c>
    </row>
    <row r="11" spans="1:8" ht="24.00" thickBot="1" customHeight="1">
      <c r="A11" s="1" t="s">
        <v>15</v>
      </c>
      <c r="B11" s="1"/>
      <c r="C11" s="10" t="s">
        <v>16</v>
      </c>
      <c r="D11" s="10"/>
      <c r="E11" s="1" t="s">
        <v>17</v>
      </c>
      <c r="F11" s="11">
        <v>0.553</v>
      </c>
      <c r="G11" s="12">
        <v>0.19</v>
      </c>
      <c r="H11" s="12">
        <f ca="1">ROUND(INDIRECT(ADDRESS(ROW()+(0), COLUMN()+(-2), 1))*INDIRECT(ADDRESS(ROW()+(0), COLUMN()+(-1), 1)), 2)</f>
        <v>0.11</v>
      </c>
    </row>
    <row r="12" spans="1:8" ht="24.00" thickBot="1" customHeight="1">
      <c r="A12" s="1" t="s">
        <v>18</v>
      </c>
      <c r="B12" s="1"/>
      <c r="C12" s="10" t="s">
        <v>19</v>
      </c>
      <c r="D12" s="10"/>
      <c r="E12" s="1" t="s">
        <v>20</v>
      </c>
      <c r="F12" s="13">
        <v>0.7</v>
      </c>
      <c r="G12" s="14">
        <v>1.5</v>
      </c>
      <c r="H12" s="14">
        <f ca="1">ROUND(INDIRECT(ADDRESS(ROW()+(0), COLUMN()+(-2), 1))*INDIRECT(ADDRESS(ROW()+(0), COLUMN()+(-1), 1)), 2)</f>
        <v>1.05</v>
      </c>
    </row>
    <row r="13" spans="1:8" ht="13.50" thickBot="1" customHeight="1">
      <c r="A13" s="15"/>
      <c r="B13" s="15"/>
      <c r="C13" s="15"/>
      <c r="D13" s="15"/>
      <c r="E13" s="15"/>
      <c r="F13" s="9" t="s">
        <v>21</v>
      </c>
      <c r="G13" s="9"/>
      <c r="H13" s="17">
        <f ca="1">ROUND(SUM(INDIRECT(ADDRESS(ROW()+(-1), COLUMN()+(0), 1)),INDIRECT(ADDRESS(ROW()+(-2), COLUMN()+(0), 1)),INDIRECT(ADDRESS(ROW()+(-3), COLUMN()+(0), 1))), 2)</f>
        <v>19.75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0.21</v>
      </c>
      <c r="G15" s="12">
        <v>22.74</v>
      </c>
      <c r="H15" s="12">
        <f ca="1">ROUND(INDIRECT(ADDRESS(ROW()+(0), COLUMN()+(-2), 1))*INDIRECT(ADDRESS(ROW()+(0), COLUMN()+(-1), 1)), 2)</f>
        <v>4.78</v>
      </c>
    </row>
    <row r="16" spans="1:8" ht="13.50" thickBot="1" customHeight="1">
      <c r="A16" s="1" t="s">
        <v>26</v>
      </c>
      <c r="B16" s="1"/>
      <c r="C16" s="10" t="s">
        <v>27</v>
      </c>
      <c r="D16" s="10"/>
      <c r="E16" s="1" t="s">
        <v>28</v>
      </c>
      <c r="F16" s="13">
        <v>0.21</v>
      </c>
      <c r="G16" s="14">
        <v>20.98</v>
      </c>
      <c r="H16" s="14">
        <f ca="1">ROUND(INDIRECT(ADDRESS(ROW()+(0), COLUMN()+(-2), 1))*INDIRECT(ADDRESS(ROW()+(0), COLUMN()+(-1), 1)), 2)</f>
        <v>4.41</v>
      </c>
    </row>
    <row r="17" spans="1:8" ht="13.50" thickBot="1" customHeight="1">
      <c r="A17" s="15"/>
      <c r="B17" s="15"/>
      <c r="C17" s="15"/>
      <c r="D17" s="15"/>
      <c r="E17" s="15"/>
      <c r="F17" s="9" t="s">
        <v>29</v>
      </c>
      <c r="G17" s="9"/>
      <c r="H17" s="17">
        <f ca="1">ROUND(SUM(INDIRECT(ADDRESS(ROW()+(-1), COLUMN()+(0), 1)),INDIRECT(ADDRESS(ROW()+(-2), COLUMN()+(0), 1))), 2)</f>
        <v>9.19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28.94</v>
      </c>
      <c r="H19" s="14">
        <f ca="1">ROUND(INDIRECT(ADDRESS(ROW()+(0), COLUMN()+(-2), 1))*INDIRECT(ADDRESS(ROW()+(0), COLUMN()+(-1), 1))/100, 2)</f>
        <v>0.58</v>
      </c>
    </row>
    <row r="20" spans="1:8" ht="13.50" thickBot="1" customHeight="1">
      <c r="A20" s="21" t="s">
        <v>33</v>
      </c>
      <c r="B20" s="21"/>
      <c r="C20" s="22"/>
      <c r="D20" s="22"/>
      <c r="E20" s="23"/>
      <c r="F20" s="24" t="s">
        <v>34</v>
      </c>
      <c r="G20" s="25"/>
      <c r="H20" s="26">
        <f ca="1">ROUND(SUM(INDIRECT(ADDRESS(ROW()+(-1), COLUMN()+(0), 1)),INDIRECT(ADDRESS(ROW()+(-3), COLUMN()+(0), 1)),INDIRECT(ADDRESS(ROW()+(-7), COLUMN()+(0), 1))), 2)</f>
        <v>29.52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